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77F2BEC9-1426-4069-A78A-16AC05715220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225" yWindow="3030" windowWidth="28575" windowHeight="7905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18" i="1" l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<sst xmlns="http://schemas.openxmlformats.org/spreadsheetml/2006/main" count="35" uniqueCount="31">
  <si>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</si>
  <si>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</si>
  <si>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</si>
  <si>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</si>
  <si>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</si>
  <si>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</si>
  <si>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</si>
  <si>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</si>
  <si>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</si>
  <si>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</si>
  <si>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</si>
  <si>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</si>
  <si>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</si>
  <si>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</si>
  <si>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</si>
  <si>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</si>
  <si>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</si>
  <si>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</si>
  <si>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</si>
  <si>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</si>
  <si>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</si>
  <si>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</si>
  <si>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</si>
  <si>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</si>
  <si>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</si>
  <si>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</si>
  <si>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</si>
  <si>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</si>
  <si>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</si>
  <si>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Del 1 de enero al 31 de diciembre del 2023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</si>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</sst>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B3" sqref="B3:H3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8" width="12.2851562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30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29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51074116.460000001</v>
      </c>
      <c r="D18" s="18">
        <f>SUM(D19:D22)</f>
        <v>30310083.379999999</v>
      </c>
      <c r="E18" s="21">
        <f>C18+D18</f>
        <v>81384199.840000004</v>
      </c>
      <c r="F18" s="18">
        <f>SUM(F19:F22)</f>
        <v>74515693.409999996</v>
      </c>
      <c r="G18" s="21">
        <f>SUM(G19:G22)</f>
        <v>74515693.409999996</v>
      </c>
      <c r="H18" s="5">
        <f>G18-C18</f>
        <v>23441576.949999996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24807224.370000001</v>
      </c>
      <c r="D21" s="19">
        <v>0</v>
      </c>
      <c r="E21" s="23">
        <f>C21+D21</f>
        <v>24807224.370000001</v>
      </c>
      <c r="F21" s="19">
        <v>17938715.98</v>
      </c>
      <c r="G21" s="22">
        <v>17938715.98</v>
      </c>
      <c r="H21" s="7">
        <f>G21-C21</f>
        <v>-6868508.3900000006</v>
      </c>
    </row>
    <row r="22" spans="2:8" x14ac:dyDescent="0.2">
      <c r="B22" s="6" t="s">
        <v>22</v>
      </c>
      <c r="C22" s="22">
        <v>26266892.09</v>
      </c>
      <c r="D22" s="19">
        <v>30310083.379999999</v>
      </c>
      <c r="E22" s="23">
        <f>C22+D22</f>
        <v>56576975.469999999</v>
      </c>
      <c r="F22" s="19">
        <v>56576977.43</v>
      </c>
      <c r="G22" s="22">
        <v>56576977.43</v>
      </c>
      <c r="H22" s="7">
        <f>G22-C22</f>
        <v>30310085.34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51074116.460000001</v>
      </c>
      <c r="D26" s="26">
        <f>SUM(D24,D18,D8)</f>
        <v>30310083.379999999</v>
      </c>
      <c r="E26" s="15">
        <f>SUM(D26,C26)</f>
        <v>81384199.840000004</v>
      </c>
      <c r="F26" s="26">
        <f>SUM(F24,F18,F8)</f>
        <v>74515693.409999996</v>
      </c>
      <c r="G26" s="15">
        <f>SUM(G24,G18,G8)</f>
        <v>74515693.409999996</v>
      </c>
      <c r="H26" s="28">
        <f>SUM(G26-C26)</f>
        <v>23441576.949999996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2019-12-05T18:23:32Z</dcterms:created>
  <dcterms:modified xsi:type="dcterms:W3CDTF">2024-01-10T21:15:28Z</dcterms:modified>
</cp:coreProperties>
</file>